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<sst xmlns="http://schemas.openxmlformats.org/spreadsheetml/2006/main" count="44" uniqueCount="43">
  <si>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Итого:</t>
  </si>
  <si>
    <t>Заработная плата:</t>
  </si>
  <si>
    <t>дворник</t>
  </si>
  <si>
    <t>сантехник</t>
  </si>
  <si>
    <t>электрик</t>
  </si>
  <si>
    <t>председатель</t>
  </si>
  <si>
    <t>бухгалтер</t>
  </si>
  <si>
    <t>паспортист</t>
  </si>
  <si>
    <t>ИТОГО</t>
  </si>
  <si>
    <t>Декларация ТБО</t>
  </si>
  <si>
    <t xml:space="preserve">Земельный налог </t>
  </si>
  <si>
    <t>Свет</t>
  </si>
  <si>
    <t>ремонт крыши</t>
  </si>
  <si>
    <t>покос травы</t>
  </si>
  <si>
    <t>субботник</t>
  </si>
  <si>
    <t>: 11455,5: 12=</t>
  </si>
  <si>
    <t>оклад</t>
  </si>
  <si>
    <t>вывоз тбо</t>
  </si>
  <si>
    <t>канц.товары  бух.литер  бух.бланки бумага картридж</t>
  </si>
  <si>
    <t>ремонт тротуара  ( асфальт ), ограждение газонов</t>
  </si>
  <si>
    <t>район.сев.к.</t>
  </si>
  <si>
    <t>за перевод по платежным поручениям</t>
  </si>
  <si>
    <t>3046м2 *4955,91руб.* 0,15%</t>
  </si>
  <si>
    <t>14397,99*12</t>
  </si>
  <si>
    <t>подготовка к отопительному сезону</t>
  </si>
  <si>
    <t>Всего</t>
  </si>
  <si>
    <t>ФОТ = ( 28450 + 14225 * 13 ) * 34 % =</t>
  </si>
  <si>
    <t>70080 кВт * 0,68 * 18 % =</t>
  </si>
  <si>
    <t xml:space="preserve">запуск отопления  </t>
  </si>
  <si>
    <t>ремонт элекро щитков</t>
  </si>
  <si>
    <t>СМЕТА НА  2012г.</t>
  </si>
  <si>
    <t>ремонт подъездов</t>
  </si>
  <si>
    <t>Председатель ЖСК 67</t>
  </si>
  <si>
    <t>С.Н.Тарасов</t>
  </si>
  <si>
    <t>Утвердить содержание жилья   12 рублей на 1 м2   на 2012год.</t>
  </si>
  <si>
    <t xml:space="preserve">% СБ за ведение счета  1300 * 12 мес. = </t>
  </si>
  <si>
    <t>судебные расходы</t>
  </si>
  <si>
    <t>стекольные работы</t>
  </si>
  <si>
    <t>ревизионная комиссия</t>
  </si>
  <si>
    <t>транспортные расходы</t>
  </si>
  <si>
    <t>прием теплосчетчиковИГТСК</t>
  </si>
  <si>
    <t>ремонт дверей</t>
  </si>
  <si>
    <t>сантехработы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</si>
</sst>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46">
      <selection activeCell="H7" sqref="H1:J16384"/>
    </sheetView>
  </sheetViews>
  <sheetFormatPr defaultColWidth="9.00390625" defaultRowHeight="12.75"/>
  <cols>
    <col min="7" max="7" width="11.75390625" style="5" customWidth="1"/>
    <col min="8" max="8" width="10.125" style="5" customWidth="1"/>
    <col min="9" max="9" width="10.00390625" style="0" customWidth="1"/>
  </cols>
  <sheetData>
    <row r="1" ht="12.75">
      <c r="C1" t="s">
        <v>30</v>
      </c>
    </row>
    <row r="3" spans="1:5" ht="12.75">
      <c r="A3" t="s">
        <v>1</v>
      </c>
      <c r="D3" t="s">
        <v>16</v>
      </c>
      <c r="E3" t="s">
        <v>20</v>
      </c>
    </row>
    <row r="5" spans="1:6" ht="12.75">
      <c r="A5" t="s">
        <v>5</v>
      </c>
      <c r="D5" s="3">
        <v>6900</v>
      </c>
      <c r="E5">
        <f>D5*0.5</f>
        <v>3450</v>
      </c>
      <c r="F5">
        <f>D5+E5</f>
        <v>10350</v>
      </c>
    </row>
    <row r="6" spans="1:6" ht="12.75">
      <c r="A6" t="s">
        <v>6</v>
      </c>
      <c r="D6" s="3">
        <v>6900</v>
      </c>
      <c r="E6">
        <f aca="true" t="shared" si="0" ref="E6:E11">D6*0.5</f>
        <v>3450</v>
      </c>
      <c r="F6">
        <f aca="true" t="shared" si="1" ref="F6:F11">D6+E6</f>
        <v>10350</v>
      </c>
    </row>
    <row r="7" spans="1:6" ht="12.75">
      <c r="A7" t="s">
        <v>7</v>
      </c>
      <c r="D7" s="3">
        <v>2900</v>
      </c>
      <c r="E7">
        <f t="shared" si="0"/>
        <v>1450</v>
      </c>
      <c r="F7">
        <f t="shared" si="1"/>
        <v>4350</v>
      </c>
    </row>
    <row r="8" spans="1:6" ht="12.75">
      <c r="A8" t="s">
        <v>2</v>
      </c>
      <c r="D8" s="3">
        <v>4050</v>
      </c>
      <c r="E8">
        <f t="shared" si="0"/>
        <v>2025</v>
      </c>
      <c r="F8">
        <f t="shared" si="1"/>
        <v>6075</v>
      </c>
    </row>
    <row r="9" spans="1:6" ht="12.75">
      <c r="A9" t="s">
        <v>2</v>
      </c>
      <c r="D9" s="3">
        <v>3100</v>
      </c>
      <c r="E9">
        <f t="shared" si="0"/>
        <v>1550</v>
      </c>
      <c r="F9">
        <f t="shared" si="1"/>
        <v>4650</v>
      </c>
    </row>
    <row r="10" spans="1:6" ht="12.75">
      <c r="A10" t="s">
        <v>3</v>
      </c>
      <c r="D10" s="3">
        <v>2300</v>
      </c>
      <c r="E10">
        <f t="shared" si="0"/>
        <v>1150</v>
      </c>
      <c r="F10">
        <f t="shared" si="1"/>
        <v>3450</v>
      </c>
    </row>
    <row r="11" spans="1:6" ht="12.75">
      <c r="A11" t="s">
        <v>4</v>
      </c>
      <c r="D11" s="3">
        <v>2300</v>
      </c>
      <c r="E11">
        <f t="shared" si="0"/>
        <v>1150</v>
      </c>
      <c r="F11">
        <f t="shared" si="1"/>
        <v>3450</v>
      </c>
    </row>
    <row r="12" spans="1:6" ht="12.75">
      <c r="A12" t="s">
        <v>8</v>
      </c>
      <c r="D12" s="4">
        <f>SUM(D5:D11)</f>
        <v>28450</v>
      </c>
      <c r="E12" s="1">
        <f>SUM(E5:E11)</f>
        <v>14225</v>
      </c>
      <c r="F12" s="1"/>
    </row>
    <row r="14" spans="1:10" ht="12.75">
      <c r="A14" t="s">
        <v>26</v>
      </c>
      <c r="E14">
        <v>745000</v>
      </c>
      <c r="G14" s="5">
        <v>856000</v>
      </c>
      <c r="I14" s="5"/>
      <c r="J14" s="5"/>
    </row>
    <row r="15" spans="9:10" ht="12.75">
      <c r="I15" s="5"/>
      <c r="J15" s="5"/>
    </row>
    <row r="16" spans="1:10" ht="12.75">
      <c r="A16" t="s">
        <v>35</v>
      </c>
      <c r="G16" s="5">
        <v>22000</v>
      </c>
      <c r="I16" s="5"/>
      <c r="J16" s="5"/>
    </row>
    <row r="17" spans="1:10" ht="12.75">
      <c r="A17" t="s">
        <v>21</v>
      </c>
      <c r="I17" s="5"/>
      <c r="J17" s="5"/>
    </row>
    <row r="18" spans="9:10" ht="12.75">
      <c r="I18" s="5"/>
      <c r="J18" s="5"/>
    </row>
    <row r="19" spans="1:10" ht="12.75">
      <c r="A19" t="s">
        <v>9</v>
      </c>
      <c r="G19" s="5">
        <v>1000</v>
      </c>
      <c r="I19" s="5"/>
      <c r="J19" s="5"/>
    </row>
    <row r="20" spans="9:10" ht="12.75">
      <c r="I20" s="5"/>
      <c r="J20" s="5"/>
    </row>
    <row r="21" spans="1:10" ht="12.75">
      <c r="A21" t="s">
        <v>10</v>
      </c>
      <c r="C21" t="s">
        <v>22</v>
      </c>
      <c r="G21" s="5">
        <v>22644</v>
      </c>
      <c r="I21" s="5"/>
      <c r="J21" s="5"/>
    </row>
    <row r="22" spans="9:10" ht="12.75">
      <c r="I22" s="5"/>
      <c r="J22" s="5"/>
    </row>
    <row r="23" spans="1:10" ht="12.75">
      <c r="A23" t="s">
        <v>11</v>
      </c>
      <c r="B23" t="s">
        <v>27</v>
      </c>
      <c r="G23" s="5">
        <v>60000</v>
      </c>
      <c r="I23" s="5"/>
      <c r="J23" s="5"/>
    </row>
    <row r="24" spans="9:10" ht="12.75">
      <c r="I24" s="5"/>
      <c r="J24" s="5"/>
    </row>
    <row r="25" spans="1:10" ht="12.75">
      <c r="A25" t="s">
        <v>17</v>
      </c>
      <c r="G25" s="5">
        <v>193000</v>
      </c>
      <c r="H25"/>
      <c r="I25" s="5"/>
      <c r="J25" s="5"/>
    </row>
    <row r="26" spans="8:10" ht="12.75">
      <c r="H26"/>
      <c r="I26" s="5"/>
      <c r="J26" s="5"/>
    </row>
    <row r="27" spans="1:10" ht="12.75">
      <c r="A27" t="s">
        <v>24</v>
      </c>
      <c r="G27" s="5">
        <v>35000</v>
      </c>
      <c r="H27"/>
      <c r="I27" s="5"/>
      <c r="J27" s="5"/>
    </row>
    <row r="28" spans="8:10" ht="12.75">
      <c r="H28"/>
      <c r="I28" s="5"/>
      <c r="J28" s="5"/>
    </row>
    <row r="29" spans="1:10" ht="12.75">
      <c r="A29" t="s">
        <v>42</v>
      </c>
      <c r="H29"/>
      <c r="I29" s="5"/>
      <c r="J29" s="5"/>
    </row>
    <row r="30" spans="8:10" ht="12.75">
      <c r="H30"/>
      <c r="I30" s="5"/>
      <c r="J30" s="5"/>
    </row>
    <row r="31" spans="1:10" ht="12.75">
      <c r="A31" t="s">
        <v>28</v>
      </c>
      <c r="G31" s="5">
        <v>6000</v>
      </c>
      <c r="H31"/>
      <c r="I31" s="5"/>
      <c r="J31" s="5"/>
    </row>
    <row r="32" spans="8:10" ht="12.75">
      <c r="H32"/>
      <c r="I32" s="5"/>
      <c r="J32" s="5"/>
    </row>
    <row r="33" spans="1:10" ht="12.75">
      <c r="A33" t="s">
        <v>29</v>
      </c>
      <c r="H33"/>
      <c r="I33" s="5"/>
      <c r="J33" s="5"/>
    </row>
    <row r="34" spans="8:10" ht="12.75">
      <c r="H34"/>
      <c r="I34" s="5"/>
      <c r="J34" s="5"/>
    </row>
    <row r="35" spans="1:10" ht="12.75">
      <c r="A35" t="s">
        <v>31</v>
      </c>
      <c r="G35" s="5">
        <v>500000</v>
      </c>
      <c r="H35"/>
      <c r="I35" s="5"/>
      <c r="J35" s="5"/>
    </row>
    <row r="36" spans="8:10" ht="12.75">
      <c r="H36"/>
      <c r="I36" s="5"/>
      <c r="J36" s="5"/>
    </row>
    <row r="37" spans="1:10" ht="12.75">
      <c r="A37" t="s">
        <v>37</v>
      </c>
      <c r="H37"/>
      <c r="I37" s="5"/>
      <c r="J37" s="5"/>
    </row>
    <row r="38" spans="8:10" ht="12.75">
      <c r="H38"/>
      <c r="I38" s="5"/>
      <c r="J38" s="5"/>
    </row>
    <row r="39" spans="1:10" ht="12.75">
      <c r="A39" t="s">
        <v>14</v>
      </c>
      <c r="G39" s="5">
        <v>6000</v>
      </c>
      <c r="H39"/>
      <c r="I39" s="5"/>
      <c r="J39" s="5"/>
    </row>
    <row r="40" spans="8:10" ht="12.75">
      <c r="H40"/>
      <c r="I40" s="5"/>
      <c r="J40" s="5"/>
    </row>
    <row r="41" spans="1:10" ht="12.75">
      <c r="A41" t="s">
        <v>39</v>
      </c>
      <c r="H41"/>
      <c r="I41" s="5"/>
      <c r="J41" s="5"/>
    </row>
    <row r="42" spans="8:10" ht="12.75">
      <c r="H42"/>
      <c r="I42" s="5"/>
      <c r="J42" s="5"/>
    </row>
    <row r="43" spans="1:10" ht="12.75">
      <c r="A43" t="s">
        <v>13</v>
      </c>
      <c r="G43" s="5">
        <v>5000</v>
      </c>
      <c r="H43"/>
      <c r="I43" s="5"/>
      <c r="J43" s="5"/>
    </row>
    <row r="44" spans="8:10" ht="12.75">
      <c r="H44"/>
      <c r="I44" s="5"/>
      <c r="J44" s="5"/>
    </row>
    <row r="45" spans="1:10" ht="12.75">
      <c r="A45" t="s">
        <v>12</v>
      </c>
      <c r="G45" s="5">
        <v>20000</v>
      </c>
      <c r="H45"/>
      <c r="I45" s="5"/>
      <c r="J45" s="5"/>
    </row>
    <row r="46" spans="8:10" ht="12.75">
      <c r="H46"/>
      <c r="I46" s="5"/>
      <c r="J46" s="5"/>
    </row>
    <row r="47" spans="1:10" ht="12.75">
      <c r="A47" t="s">
        <v>41</v>
      </c>
      <c r="I47" s="5"/>
      <c r="J47" s="5"/>
    </row>
    <row r="48" spans="9:10" ht="12.75">
      <c r="I48" s="5"/>
      <c r="J48" s="5"/>
    </row>
    <row r="49" spans="1:10" ht="12.75">
      <c r="A49" t="s">
        <v>18</v>
      </c>
      <c r="G49" s="5">
        <v>10000</v>
      </c>
      <c r="I49" s="5"/>
      <c r="J49" s="5"/>
    </row>
    <row r="50" spans="9:10" ht="12.75">
      <c r="I50" s="5"/>
      <c r="J50" s="5"/>
    </row>
    <row r="51" spans="1:10" ht="12.75">
      <c r="A51" t="s">
        <v>40</v>
      </c>
      <c r="G51" s="5">
        <v>1780.11</v>
      </c>
      <c r="I51" s="5"/>
      <c r="J51" s="5"/>
    </row>
    <row r="52" spans="9:10" ht="12.75">
      <c r="I52" s="5"/>
      <c r="J52" s="5"/>
    </row>
    <row r="53" spans="1:10" ht="12.75">
      <c r="A53" t="s">
        <v>36</v>
      </c>
      <c r="I53" s="5"/>
      <c r="J53" s="5"/>
    </row>
    <row r="54" spans="9:10" ht="12.75">
      <c r="I54" s="5"/>
      <c r="J54" s="5"/>
    </row>
    <row r="55" spans="1:10" ht="12.75">
      <c r="A55" t="s">
        <v>19</v>
      </c>
      <c r="I55" s="5"/>
      <c r="J55" s="5"/>
    </row>
    <row r="56" ht="12.75">
      <c r="A56" t="s">
        <v>38</v>
      </c>
    </row>
    <row r="57" ht="12.75">
      <c r="C57" t="s">
        <v>23</v>
      </c>
    </row>
    <row r="59" spans="6:8" ht="12.75">
      <c r="F59" s="2" t="s">
        <v>0</v>
      </c>
      <c r="G59" s="6">
        <f>SUM(G14:G58)</f>
        <v>1738424.11</v>
      </c>
      <c r="H59" s="7"/>
    </row>
    <row r="60" spans="6:8" ht="12.75">
      <c r="F60" s="2" t="s">
        <v>25</v>
      </c>
      <c r="G60" s="6"/>
      <c r="H60" s="7"/>
    </row>
    <row r="62" spans="5:7" ht="12.75">
      <c r="E62" t="s">
        <v>15</v>
      </c>
      <c r="G62" s="8">
        <f>G59/11455.5/12</f>
        <v>12.646211499570803</v>
      </c>
    </row>
    <row r="63" ht="12.75">
      <c r="G63" s="8"/>
    </row>
    <row r="64" spans="2:7" ht="12.75">
      <c r="B64" t="s">
        <v>34</v>
      </c>
      <c r="G64" s="8"/>
    </row>
    <row r="66" spans="2:8" ht="12.75">
      <c r="B66" t="s">
        <v>32</v>
      </c>
      <c r="G66" s="9" t="s">
        <v>33</v>
      </c>
      <c r="H66" s="9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Наталья</cp:lastModifiedBy>
  <cp:lastPrinted>2013-05-07T23:59:36Z</cp:lastPrinted>
  <dcterms:created xsi:type="dcterms:W3CDTF">2005-03-07T16:33:53Z</dcterms:created>
  <dcterms:modified xsi:type="dcterms:W3CDTF">2013-12-03T11:33:26Z</dcterms:modified>
  <cp:category/>
  <cp:version/>
  <cp:contentType/>
  <cp:contentStatus/>
</cp:coreProperties>
</file>